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5ACBB706-7976-4CC3-9217-39359AE3A0B5}" xr6:coauthVersionLast="47" xr6:coauthVersionMax="47" xr10:uidLastSave="{00000000-0000-0000-0000-000000000000}"/>
  <bookViews>
    <workbookView xWindow="-120" yWindow="-120" windowWidth="29040" windowHeight="15720" xr2:uid="{8E45BF5E-DF42-4BFD-9F89-6B46491BCD75}"/>
  </bookViews>
  <sheets>
    <sheet name="Avance_val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" l="1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</calcChain>
</file>

<file path=xl/sharedStrings.xml><?xml version="1.0" encoding="utf-8"?>
<sst xmlns="http://schemas.openxmlformats.org/spreadsheetml/2006/main" count="39" uniqueCount="26">
  <si>
    <t xml:space="preserve">Fuente: Ministerio de Industria y Turismo (Estadística de Fabricación de Vehículos)  </t>
  </si>
  <si>
    <t>La serie CEC no tiene en cuenta la categoría Otros por falta de histórico, por lo que la serie Total se refiere a los vehículos de combustible convencional.</t>
  </si>
  <si>
    <t>* En la categoría Otros se incluyen todos los turismos de combustible distinto al convencional.</t>
  </si>
  <si>
    <t xml:space="preserve">(1) Período disponible.  </t>
  </si>
  <si>
    <t>Dic</t>
  </si>
  <si>
    <t>Nov</t>
  </si>
  <si>
    <t>2025 Oct</t>
  </si>
  <si>
    <t>IV (1)</t>
  </si>
  <si>
    <t>III</t>
  </si>
  <si>
    <t>II</t>
  </si>
  <si>
    <t>2025 I</t>
  </si>
  <si>
    <t>2024 IV</t>
  </si>
  <si>
    <t>2025 (1)</t>
  </si>
  <si>
    <t>-</t>
  </si>
  <si>
    <t>Tasas de variación interanual (%)</t>
  </si>
  <si>
    <t>MILLONES DE EUROS</t>
  </si>
  <si>
    <t>Gasolina</t>
  </si>
  <si>
    <t>Gasoil</t>
  </si>
  <si>
    <t xml:space="preserve">Total   </t>
  </si>
  <si>
    <t>Otros</t>
  </si>
  <si>
    <t>Valor CEC</t>
  </si>
  <si>
    <t>Valor</t>
  </si>
  <si>
    <t>Serie original y serie corregida del efecto calendario (CEC).</t>
  </si>
  <si>
    <t>Turismos y Todoterrenos: Valor de la Producción.</t>
  </si>
  <si>
    <t>DATOS AVANCE DICIEMBRE 2025</t>
  </si>
  <si>
    <t>ESTADÍSTICA DE FABRICACIÓN DE 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</si>
</sst>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D597"/>
        <bgColor indexed="64"/>
      </patternFill>
    </fill>
    <fill>
      <patternFill patternType="solid">
        <fgColor rgb="FFFFF7EB"/>
        <bgColor indexed="64"/>
      </patternFill>
    </fill>
  </fills>
  <borders count="9">
    <border>
      <left/>
      <right/>
      <top/>
      <bottom/>
      <diagonal/>
    </border>
    <border>
      <left style="thin">
        <color rgb="FFC00000"/>
      </left>
      <right/>
      <top/>
      <bottom/>
      <diagonal/>
    </border>
    <border>
      <left/>
      <right/>
      <top/>
      <bottom style="medium">
        <color rgb="FF993300"/>
      </bottom>
      <diagonal/>
    </border>
    <border>
      <left/>
      <right/>
      <top style="medium">
        <color rgb="FF993300"/>
      </top>
      <bottom style="thin">
        <color rgb="FF993300"/>
      </bottom>
      <diagonal/>
    </border>
    <border>
      <left/>
      <right/>
      <top/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/>
      <right style="thin">
        <color rgb="FF993300"/>
      </right>
      <top/>
      <bottom/>
      <diagonal/>
    </border>
    <border>
      <left/>
      <right style="thin">
        <color rgb="FF993300"/>
      </right>
      <top style="thin">
        <color rgb="FF993300"/>
      </top>
      <bottom/>
      <diagonal/>
    </border>
    <border>
      <left/>
      <right style="thin">
        <color rgb="FF993300"/>
      </right>
      <top/>
      <bottom style="thin">
        <color rgb="FF9933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164" fontId="6" fillId="3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4" xfId="0" applyBorder="1"/>
    <xf numFmtId="0" fontId="3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5" fontId="6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363682</xdr:colOff>
      <xdr:row>0</xdr:row>
      <xdr:rowOff>0</xdr:rowOff>
    </xdr:from>
    <xdr:to>
      <xdr:col>9</xdr:col>
      <xdr:colOff>8659</xdr:colOff>
      <xdr:row>0</xdr:row>
      <xdr:rowOff>978477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A4AAA38C-D528-4EDE-AA58-962A2CCDD992}"/>
            </a:ext>
          </a:extLst>
        </xdr:cNvPr>
        <xdr:cNvGrpSpPr/>
      </xdr:nvGrpSpPr>
      <xdr:grpSpPr>
        <a:xfrm>
          <a:off x="363682" y="0"/>
          <a:ext cx="6776303" cy="978477"/>
          <a:chOff x="363682" y="0"/>
          <a:chExt cx="6776303" cy="978477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DF814283-F33A-4C92-91EF-779BB1BC97F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3682" y="0"/>
            <a:ext cx="3577106" cy="978477"/>
          </a:xfrm>
          <a:prstGeom prst="rect">
            <a:avLst/>
          </a:prstGeom>
        </xdr:spPr>
      </xdr:pic>
      <xdr:sp macro="" textlink="">
        <xdr:nvSpPr>
          <xdr:cNvPr id="3" name="Text Box 5">
            <a:extLst>
              <a:ext uri="{FF2B5EF4-FFF2-40B4-BE49-F238E27FC236}">
                <a16:creationId xmlns:a16="http://schemas.microsoft.com/office/drawing/2014/main" id="{7699409B-F893-4766-A944-13A5AB4B7D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25203" y="0"/>
            <a:ext cx="3214782" cy="976745"/>
          </a:xfrm>
          <a:prstGeom prst="rect">
            <a:avLst/>
          </a:prstGeom>
          <a:solidFill>
            <a:srgbClr val="DDDD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ES" sz="800" b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SUBSECRETARÍA DE INDUSTRIA Y TURISMO</a:t>
            </a:r>
            <a:endParaRPr lang="es-ES" sz="800" b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  <a:p>
            <a:pPr algn="ctr">
              <a:spcAft>
                <a:spcPts val="0"/>
              </a:spcAft>
            </a:pPr>
            <a:r>
              <a:rPr lang="es-ES" sz="800" b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SECRETARÍA GENERAL TÉCNICA</a:t>
            </a:r>
            <a:endParaRPr lang="es-ES" sz="800" b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  <a:p>
            <a:pPr algn="ctr">
              <a:spcAft>
                <a:spcPts val="0"/>
              </a:spcAft>
            </a:pPr>
            <a:r>
              <a:rPr lang="es-ES" sz="800" b="1"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S.G. de Estudios y Publicaciones</a:t>
            </a:r>
            <a:endPara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2</xdr:col>
      <xdr:colOff>3765</xdr:colOff>
      <xdr:row>40</xdr:row>
      <xdr:rowOff>122733</xdr:rowOff>
    </xdr:from>
    <xdr:ext cx="4795330" cy="357621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ED3BABD-E798-4CBB-9110-1F27610B6CFD}"/>
            </a:ext>
          </a:extLst>
        </xdr:cNvPr>
        <xdr:cNvSpPr txBox="1">
          <a:spLocks noChangeArrowheads="1"/>
        </xdr:cNvSpPr>
      </xdr:nvSpPr>
      <xdr:spPr bwMode="auto">
        <a:xfrm>
          <a:off x="1221308" y="9084516"/>
          <a:ext cx="4795330" cy="357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Fabricación de Turismos y Todoterrenos</a:t>
          </a:r>
        </a:p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Total VALOR DE LA PRODUCCIÓN</a:t>
          </a:r>
        </a:p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xdr:txBody>
    </xdr:sp>
    <xdr:clientData/>
  </xdr:oneCellAnchor>
  <xdr:oneCellAnchor>
    <xdr:from>
      <xdr:col>1</xdr:col>
      <xdr:colOff>786848</xdr:colOff>
      <xdr:row>42</xdr:row>
      <xdr:rowOff>91108</xdr:rowOff>
    </xdr:from>
    <xdr:ext cx="5317971" cy="2792210"/>
    <xdr:pic>
      <xdr:nvPicPr>
        <xdr:cNvPr id="5" name="Imagen 4">
          <a:extLst>
            <a:ext uri="{FF2B5EF4-FFF2-40B4-BE49-F238E27FC236}">
              <a16:creationId xmlns:a16="http://schemas.microsoft.com/office/drawing/2014/main" id="{5D198DAB-330D-4B50-932B-F9138AAC6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9565" y="9433891"/>
          <a:ext cx="5317971" cy="27922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C319-D8E6-4E77-990C-143C96BB6369}">
  <sheetPr>
    <pageSetUpPr fitToPage="1"/>
  </sheetPr>
  <dimension ref="B1:I59"/>
  <sheetViews>
    <sheetView showGridLines="0" tabSelected="1" topLeftCell="A7" zoomScale="115" zoomScaleNormal="115" workbookViewId="0">
      <selection activeCell="K25" sqref="K25"/>
    </sheetView>
  </sheetViews>
  <sheetFormatPr baseColWidth="10" defaultRowHeight="15" x14ac:dyDescent="0.25"/>
  <cols>
    <col min="1" max="1" width="5.5703125" customWidth="1"/>
    <col min="2" max="9" width="12.7109375" customWidth="1"/>
  </cols>
  <sheetData>
    <row r="1" spans="2:9" ht="90" customHeight="1" x14ac:dyDescent="0.25"/>
    <row r="2" spans="2:9" ht="29.25" customHeight="1" x14ac:dyDescent="0.25">
      <c r="B2" s="21" t="s">
        <v>25</v>
      </c>
      <c r="C2" s="21"/>
      <c r="D2" s="21"/>
      <c r="E2" s="21"/>
      <c r="F2" s="21"/>
      <c r="G2" s="21"/>
      <c r="H2" s="21"/>
      <c r="I2" s="21"/>
    </row>
    <row r="3" spans="2:9" ht="24" customHeight="1" thickBot="1" x14ac:dyDescent="0.3">
      <c r="B3" s="22" t="s">
        <v>24</v>
      </c>
      <c r="C3" s="22"/>
      <c r="D3" s="22"/>
      <c r="E3" s="22"/>
      <c r="F3" s="22"/>
      <c r="G3" s="22"/>
      <c r="H3" s="22"/>
      <c r="I3" s="22"/>
    </row>
    <row r="4" spans="2:9" ht="20.25" customHeight="1" x14ac:dyDescent="0.25">
      <c r="B4" s="23" t="s">
        <v>23</v>
      </c>
      <c r="C4" s="23"/>
      <c r="D4" s="23"/>
      <c r="E4" s="23"/>
      <c r="F4" s="23"/>
      <c r="G4" s="23"/>
      <c r="H4" s="23"/>
      <c r="I4" s="23"/>
    </row>
    <row r="5" spans="2:9" ht="17.25" customHeight="1" thickBot="1" x14ac:dyDescent="0.3">
      <c r="B5" s="24" t="s">
        <v>22</v>
      </c>
      <c r="C5" s="24"/>
      <c r="D5" s="24"/>
      <c r="E5" s="24"/>
      <c r="F5" s="24"/>
      <c r="G5" s="24"/>
      <c r="H5" s="24"/>
      <c r="I5" s="24"/>
    </row>
    <row r="6" spans="2:9" x14ac:dyDescent="0.25">
      <c r="C6" s="25" t="s">
        <v>21</v>
      </c>
      <c r="D6" s="25"/>
      <c r="E6" s="25"/>
      <c r="F6" s="25"/>
      <c r="G6" s="25" t="s">
        <v>20</v>
      </c>
      <c r="H6" s="25"/>
      <c r="I6" s="25"/>
    </row>
    <row r="7" spans="2:9" x14ac:dyDescent="0.25">
      <c r="B7" s="9"/>
      <c r="C7" s="10" t="s">
        <v>18</v>
      </c>
      <c r="D7" s="11" t="s">
        <v>17</v>
      </c>
      <c r="E7" s="11" t="s">
        <v>16</v>
      </c>
      <c r="F7" s="11" t="s">
        <v>19</v>
      </c>
      <c r="G7" s="11" t="s">
        <v>18</v>
      </c>
      <c r="H7" s="11" t="s">
        <v>17</v>
      </c>
      <c r="I7" s="11" t="s">
        <v>16</v>
      </c>
    </row>
    <row r="8" spans="2:9" x14ac:dyDescent="0.25">
      <c r="C8" s="19" t="s">
        <v>15</v>
      </c>
      <c r="D8" s="19"/>
      <c r="E8" s="19"/>
      <c r="F8" s="19"/>
      <c r="G8" s="19"/>
      <c r="H8" s="19"/>
      <c r="I8" s="19"/>
    </row>
    <row r="9" spans="2:9" x14ac:dyDescent="0.25">
      <c r="B9" s="3">
        <v>2020</v>
      </c>
      <c r="C9" s="26">
        <v>24695.1</v>
      </c>
      <c r="D9" s="27">
        <v>7311.4</v>
      </c>
      <c r="E9" s="27">
        <v>15346.4</v>
      </c>
      <c r="F9" s="27">
        <v>2037.3</v>
      </c>
      <c r="G9" s="28">
        <v>22537.9</v>
      </c>
      <c r="H9" s="27">
        <v>7289.97</v>
      </c>
      <c r="I9" s="27">
        <v>15288.1</v>
      </c>
    </row>
    <row r="10" spans="2:9" x14ac:dyDescent="0.25">
      <c r="B10" s="3">
        <v>2021</v>
      </c>
      <c r="C10" s="26">
        <v>23264.400000000001</v>
      </c>
      <c r="D10" s="27">
        <v>4081.6</v>
      </c>
      <c r="E10" s="27">
        <v>13896.8</v>
      </c>
      <c r="F10" s="29">
        <v>5286.1</v>
      </c>
      <c r="G10" s="26">
        <v>17979.112203255972</v>
      </c>
      <c r="H10" s="27">
        <v>4070.3580123736933</v>
      </c>
      <c r="I10" s="27">
        <v>13893.553994849162</v>
      </c>
    </row>
    <row r="11" spans="2:9" x14ac:dyDescent="0.25">
      <c r="B11" s="3">
        <v>2022</v>
      </c>
      <c r="C11" s="26">
        <v>26392.6</v>
      </c>
      <c r="D11" s="27">
        <v>3463.5</v>
      </c>
      <c r="E11" s="27">
        <v>15898</v>
      </c>
      <c r="F11" s="29">
        <v>7031.1</v>
      </c>
      <c r="G11" s="26">
        <v>19444.521844268562</v>
      </c>
      <c r="H11" s="27">
        <v>3491.4620533857669</v>
      </c>
      <c r="I11" s="27">
        <v>15942.356939417281</v>
      </c>
    </row>
    <row r="12" spans="2:9" x14ac:dyDescent="0.25">
      <c r="B12" s="3">
        <v>2023</v>
      </c>
      <c r="C12" s="26">
        <v>30165.417000000001</v>
      </c>
      <c r="D12" s="27">
        <v>2451.0659999999998</v>
      </c>
      <c r="E12" s="27">
        <v>17101.263999999999</v>
      </c>
      <c r="F12" s="29">
        <v>10613.087</v>
      </c>
      <c r="G12" s="26">
        <v>19634.374289998559</v>
      </c>
      <c r="H12" s="27">
        <v>2479.067568565767</v>
      </c>
      <c r="I12" s="27">
        <v>17144.603869967279</v>
      </c>
    </row>
    <row r="13" spans="2:9" x14ac:dyDescent="0.25">
      <c r="B13" s="3">
        <v>2024</v>
      </c>
      <c r="C13" s="26">
        <v>30436.134999999998</v>
      </c>
      <c r="D13" s="27">
        <v>1253.9580000000001</v>
      </c>
      <c r="E13" s="27">
        <v>16802.692999999999</v>
      </c>
      <c r="F13" s="29">
        <v>12379.483</v>
      </c>
      <c r="G13" s="26">
        <v>17936.807237355533</v>
      </c>
      <c r="H13" s="27">
        <v>1231.5569590473865</v>
      </c>
      <c r="I13" s="27">
        <v>16744.426088453773</v>
      </c>
    </row>
    <row r="14" spans="2:9" x14ac:dyDescent="0.25">
      <c r="B14" s="2" t="s">
        <v>12</v>
      </c>
      <c r="C14" s="30">
        <v>28487.332999999999</v>
      </c>
      <c r="D14" s="30">
        <v>1000.215</v>
      </c>
      <c r="E14" s="30">
        <v>13944.681</v>
      </c>
      <c r="F14" s="31">
        <v>13542.437</v>
      </c>
      <c r="G14" s="30">
        <v>14945.6</v>
      </c>
      <c r="H14" s="30">
        <v>989.01499999999999</v>
      </c>
      <c r="I14" s="30">
        <v>13941.45</v>
      </c>
    </row>
    <row r="15" spans="2:9" x14ac:dyDescent="0.25">
      <c r="B15" s="3" t="s">
        <v>11</v>
      </c>
      <c r="C15" s="26">
        <v>7394.3360000000002</v>
      </c>
      <c r="D15" s="27">
        <v>322.78300000000002</v>
      </c>
      <c r="E15" s="27">
        <v>3823.4009999999998</v>
      </c>
      <c r="F15" s="29">
        <v>3248.152</v>
      </c>
      <c r="G15" s="26">
        <v>4122.6778464006884</v>
      </c>
      <c r="H15" s="27">
        <v>311.58283767369323</v>
      </c>
      <c r="I15" s="27">
        <v>3809.8100531362525</v>
      </c>
    </row>
    <row r="16" spans="2:9" x14ac:dyDescent="0.25">
      <c r="B16" s="3" t="s">
        <v>10</v>
      </c>
      <c r="C16" s="26">
        <v>7566.6570000000002</v>
      </c>
      <c r="D16" s="27">
        <v>201.59800000000001</v>
      </c>
      <c r="E16" s="27">
        <v>3354.0830000000001</v>
      </c>
      <c r="F16" s="29">
        <v>4010.9760000000001</v>
      </c>
      <c r="G16" s="26">
        <v>3479.2080370533608</v>
      </c>
      <c r="H16" s="27">
        <v>168.44794776278505</v>
      </c>
      <c r="I16" s="27">
        <v>3306.7178083252352</v>
      </c>
    </row>
    <row r="17" spans="2:9" x14ac:dyDescent="0.25">
      <c r="B17" s="3" t="s">
        <v>9</v>
      </c>
      <c r="C17" s="26">
        <v>7858.741</v>
      </c>
      <c r="D17" s="27">
        <v>195.988</v>
      </c>
      <c r="E17" s="27">
        <v>3885.645</v>
      </c>
      <c r="F17" s="29">
        <v>3777.107</v>
      </c>
      <c r="G17" s="26">
        <v>4205.8901060012304</v>
      </c>
      <c r="H17" s="27">
        <v>240.33880399352168</v>
      </c>
      <c r="I17" s="27">
        <v>3956.9632981214236</v>
      </c>
    </row>
    <row r="18" spans="2:9" x14ac:dyDescent="0.25">
      <c r="B18" s="3" t="s">
        <v>8</v>
      </c>
      <c r="C18" s="26">
        <v>6140.5259999999998</v>
      </c>
      <c r="D18" s="27">
        <v>188.9</v>
      </c>
      <c r="E18" s="27">
        <v>3197.319</v>
      </c>
      <c r="F18" s="29">
        <v>2754.306</v>
      </c>
      <c r="G18" s="26">
        <v>3362.7126065806883</v>
      </c>
      <c r="H18" s="27">
        <v>177.69971085369323</v>
      </c>
      <c r="I18" s="27">
        <v>3183.7279401362525</v>
      </c>
    </row>
    <row r="19" spans="2:9" x14ac:dyDescent="0.25">
      <c r="B19" s="2" t="s">
        <v>7</v>
      </c>
      <c r="C19" s="30">
        <v>6921.41</v>
      </c>
      <c r="D19" s="30">
        <v>413.72899999999998</v>
      </c>
      <c r="E19" s="30">
        <v>3507.634</v>
      </c>
      <c r="F19" s="31">
        <v>3000.0479999999998</v>
      </c>
      <c r="G19" s="30">
        <v>3897.8556620206891</v>
      </c>
      <c r="H19" s="30">
        <v>402.52811611369327</v>
      </c>
      <c r="I19" s="30">
        <v>3494.0425903162527</v>
      </c>
    </row>
    <row r="20" spans="2:9" x14ac:dyDescent="0.25">
      <c r="B20" s="3" t="s">
        <v>6</v>
      </c>
      <c r="C20" s="26">
        <v>2537.3939999999998</v>
      </c>
      <c r="D20" s="27">
        <v>153.69200000000001</v>
      </c>
      <c r="E20" s="27">
        <v>1373.8030000000001</v>
      </c>
      <c r="F20" s="29">
        <v>1009.899</v>
      </c>
      <c r="G20" s="26">
        <v>1456.9744996220657</v>
      </c>
      <c r="H20" s="27">
        <v>120.09016700107973</v>
      </c>
      <c r="I20" s="27">
        <v>1333.029465848758</v>
      </c>
    </row>
    <row r="21" spans="2:9" x14ac:dyDescent="0.25">
      <c r="B21" s="3" t="s">
        <v>5</v>
      </c>
      <c r="C21" s="26">
        <v>2661.239</v>
      </c>
      <c r="D21" s="27">
        <v>217.11600000000001</v>
      </c>
      <c r="E21" s="27">
        <v>1306.248</v>
      </c>
      <c r="F21" s="29">
        <v>1137.875</v>
      </c>
      <c r="G21" s="26">
        <v>1640.8979358965576</v>
      </c>
      <c r="H21" s="27">
        <v>273.1186164515338</v>
      </c>
      <c r="I21" s="27">
        <v>1374.2040973987366</v>
      </c>
    </row>
    <row r="22" spans="2:9" x14ac:dyDescent="0.25">
      <c r="B22" s="2" t="s">
        <v>4</v>
      </c>
      <c r="C22" s="30">
        <v>1722.7760000000001</v>
      </c>
      <c r="D22" s="30">
        <v>42.920999999999999</v>
      </c>
      <c r="E22" s="30">
        <v>827.58199999999999</v>
      </c>
      <c r="F22" s="31">
        <v>852.27300000000002</v>
      </c>
      <c r="G22" s="30">
        <v>799.98322650206546</v>
      </c>
      <c r="H22" s="30">
        <v>9.3193326610797413</v>
      </c>
      <c r="I22" s="30">
        <v>786.80902706875816</v>
      </c>
    </row>
    <row r="23" spans="2:9" x14ac:dyDescent="0.25">
      <c r="C23" s="20" t="s">
        <v>14</v>
      </c>
      <c r="D23" s="20"/>
      <c r="E23" s="20"/>
      <c r="F23" s="20"/>
      <c r="G23" s="20"/>
      <c r="H23" s="20"/>
      <c r="I23" s="20"/>
    </row>
    <row r="24" spans="2:9" x14ac:dyDescent="0.25">
      <c r="B24" s="3">
        <v>2020</v>
      </c>
      <c r="C24" s="8" t="s">
        <v>13</v>
      </c>
      <c r="D24" s="6">
        <v>-23.3</v>
      </c>
      <c r="E24" s="6">
        <v>-19.600000000000001</v>
      </c>
      <c r="F24" s="14" t="s">
        <v>13</v>
      </c>
      <c r="G24" s="4">
        <f>100*((G9/28623)-1)</f>
        <v>-21.259476644656395</v>
      </c>
      <c r="H24" s="5">
        <f>100*((H9/9517.9)-1)</f>
        <v>-23.407789533405477</v>
      </c>
      <c r="I24" s="5">
        <f>100*((I9/19089.76)-1)</f>
        <v>-19.914655815473836</v>
      </c>
    </row>
    <row r="25" spans="2:9" x14ac:dyDescent="0.25">
      <c r="B25" s="3">
        <v>2021</v>
      </c>
      <c r="C25" s="8">
        <v>-5.8</v>
      </c>
      <c r="D25" s="6">
        <v>-44.2</v>
      </c>
      <c r="E25" s="6">
        <v>-9.4</v>
      </c>
      <c r="F25" s="15">
        <v>159.5</v>
      </c>
      <c r="G25" s="4">
        <f t="shared" ref="G25:I29" si="0">100*((G10/G9)-1)</f>
        <v>-20.227207489358058</v>
      </c>
      <c r="H25" s="5">
        <f t="shared" si="0"/>
        <v>-44.164955241603288</v>
      </c>
      <c r="I25" s="5">
        <f t="shared" si="0"/>
        <v>-9.1217744857165943</v>
      </c>
    </row>
    <row r="26" spans="2:9" x14ac:dyDescent="0.25">
      <c r="B26" s="3">
        <v>2022</v>
      </c>
      <c r="C26" s="4">
        <v>13.4</v>
      </c>
      <c r="D26" s="5">
        <v>-15.1</v>
      </c>
      <c r="E26" s="5">
        <v>14.4</v>
      </c>
      <c r="F26" s="12">
        <v>33</v>
      </c>
      <c r="G26" s="4">
        <f t="shared" si="0"/>
        <v>8.1506229253478288</v>
      </c>
      <c r="H26" s="5">
        <f t="shared" si="0"/>
        <v>-14.222236894840956</v>
      </c>
      <c r="I26" s="5">
        <f t="shared" si="0"/>
        <v>14.746428058131734</v>
      </c>
    </row>
    <row r="27" spans="2:9" x14ac:dyDescent="0.25">
      <c r="B27" s="3">
        <v>2023</v>
      </c>
      <c r="C27" s="4">
        <v>14.834</v>
      </c>
      <c r="D27" s="5">
        <v>-29.257000000000001</v>
      </c>
      <c r="E27" s="5">
        <v>7.3949999999999996</v>
      </c>
      <c r="F27" s="12">
        <v>54.255000000000003</v>
      </c>
      <c r="G27" s="4">
        <f t="shared" si="0"/>
        <v>0.97638012006944219</v>
      </c>
      <c r="H27" s="5">
        <f t="shared" si="0"/>
        <v>-28.996290646729296</v>
      </c>
      <c r="I27" s="5">
        <f t="shared" si="0"/>
        <v>7.5412119746074424</v>
      </c>
    </row>
    <row r="28" spans="2:9" x14ac:dyDescent="0.25">
      <c r="B28" s="3">
        <v>2024</v>
      </c>
      <c r="C28" s="4">
        <v>0.89700000000000002</v>
      </c>
      <c r="D28" s="5">
        <v>-48.84</v>
      </c>
      <c r="E28" s="5">
        <v>-1.746</v>
      </c>
      <c r="F28" s="12">
        <v>16.643999999999998</v>
      </c>
      <c r="G28" s="4">
        <f t="shared" si="0"/>
        <v>-8.6458933071666078</v>
      </c>
      <c r="H28" s="5">
        <f t="shared" si="0"/>
        <v>-50.321767157000565</v>
      </c>
      <c r="I28" s="5">
        <f t="shared" si="0"/>
        <v>-2.3341325617590392</v>
      </c>
    </row>
    <row r="29" spans="2:9" x14ac:dyDescent="0.25">
      <c r="B29" s="2" t="s">
        <v>12</v>
      </c>
      <c r="C29" s="7">
        <v>-6.4029999999999996</v>
      </c>
      <c r="D29" s="7">
        <v>-20.234999999999999</v>
      </c>
      <c r="E29" s="7">
        <v>-17.009</v>
      </c>
      <c r="F29" s="13">
        <v>9.3940000000000001</v>
      </c>
      <c r="G29" s="7">
        <f t="shared" si="0"/>
        <v>-16.676363846548949</v>
      </c>
      <c r="H29" s="7">
        <f t="shared" si="0"/>
        <v>-19.693929482156758</v>
      </c>
      <c r="I29" s="7">
        <f t="shared" si="0"/>
        <v>-16.739756105385915</v>
      </c>
    </row>
    <row r="30" spans="2:9" x14ac:dyDescent="0.25">
      <c r="B30" s="3" t="s">
        <v>11</v>
      </c>
      <c r="C30" s="4">
        <v>-2.742</v>
      </c>
      <c r="D30" s="5">
        <v>-47.69</v>
      </c>
      <c r="E30" s="5">
        <v>-11.337</v>
      </c>
      <c r="F30" s="12">
        <v>21.494</v>
      </c>
      <c r="G30" s="4">
        <v>42.210343097643623</v>
      </c>
      <c r="H30" s="5">
        <v>41.454958765920559</v>
      </c>
      <c r="I30" s="5">
        <v>42.295670527500761</v>
      </c>
    </row>
    <row r="31" spans="2:9" x14ac:dyDescent="0.25">
      <c r="B31" s="3" t="s">
        <v>10</v>
      </c>
      <c r="C31" s="4">
        <v>-6.9370000000000003</v>
      </c>
      <c r="D31" s="5">
        <v>-53.378</v>
      </c>
      <c r="E31" s="5">
        <v>-33.222999999999999</v>
      </c>
      <c r="F31" s="12">
        <v>49.917000000000002</v>
      </c>
      <c r="G31" s="4">
        <v>-15.608054602401445</v>
      </c>
      <c r="H31" s="5">
        <v>-45.93798906883535</v>
      </c>
      <c r="I31" s="5">
        <v>-13.205179203012218</v>
      </c>
    </row>
    <row r="32" spans="2:9" x14ac:dyDescent="0.25">
      <c r="B32" s="3" t="s">
        <v>9</v>
      </c>
      <c r="C32" s="4">
        <v>-12.175000000000001</v>
      </c>
      <c r="D32" s="5">
        <v>-26.673999999999999</v>
      </c>
      <c r="E32" s="5">
        <v>-26.204999999999998</v>
      </c>
      <c r="F32" s="12">
        <v>10.59</v>
      </c>
      <c r="G32" s="4">
        <v>20.886421887071659</v>
      </c>
      <c r="H32" s="5">
        <v>42.678380583167531</v>
      </c>
      <c r="I32" s="5">
        <v>19.664378017352526</v>
      </c>
    </row>
    <row r="33" spans="2:9" x14ac:dyDescent="0.25">
      <c r="B33" s="3" t="s">
        <v>8</v>
      </c>
      <c r="C33" s="4">
        <v>2.9790000000000001</v>
      </c>
      <c r="D33" s="5">
        <v>-18.393999999999998</v>
      </c>
      <c r="E33" s="5">
        <v>18.815999999999999</v>
      </c>
      <c r="F33" s="12">
        <v>-9.4109999999999996</v>
      </c>
      <c r="G33" s="4">
        <v>-20.047539953967007</v>
      </c>
      <c r="H33" s="5">
        <v>-26.062829680019906</v>
      </c>
      <c r="I33" s="5">
        <v>-19.541130400483276</v>
      </c>
    </row>
    <row r="34" spans="2:9" x14ac:dyDescent="0.25">
      <c r="B34" s="2" t="s">
        <v>7</v>
      </c>
      <c r="C34" s="7">
        <v>-6.3959999999999999</v>
      </c>
      <c r="D34" s="7">
        <v>28.175000000000001</v>
      </c>
      <c r="E34" s="7">
        <v>-8.2590000000000003</v>
      </c>
      <c r="F34" s="13">
        <v>-7.6379999999999999</v>
      </c>
      <c r="G34" s="7">
        <v>15.914028882300201</v>
      </c>
      <c r="H34" s="7">
        <v>126.52153691184651</v>
      </c>
      <c r="I34" s="7">
        <v>9.7468959664537067</v>
      </c>
    </row>
    <row r="35" spans="2:9" x14ac:dyDescent="0.25">
      <c r="B35" s="3" t="s">
        <v>6</v>
      </c>
      <c r="C35" s="4">
        <v>-13.451000000000001</v>
      </c>
      <c r="D35" s="5">
        <v>-8.0739999999999998</v>
      </c>
      <c r="E35" s="5">
        <v>-7.5410000000000004</v>
      </c>
      <c r="F35" s="12">
        <v>-21.021000000000001</v>
      </c>
      <c r="G35" s="4">
        <v>-10.280954251595475</v>
      </c>
      <c r="H35" s="5">
        <v>22.47849770635364</v>
      </c>
      <c r="I35" s="5">
        <v>-12.473442820173474</v>
      </c>
    </row>
    <row r="36" spans="2:9" x14ac:dyDescent="0.25">
      <c r="B36" s="3" t="s">
        <v>5</v>
      </c>
      <c r="C36" s="4">
        <v>-1.9E-2</v>
      </c>
      <c r="D36" s="5">
        <v>144.881</v>
      </c>
      <c r="E36" s="5">
        <v>-11.56</v>
      </c>
      <c r="F36" s="12">
        <v>3.8119999999999998</v>
      </c>
      <c r="G36" s="4">
        <v>12.623655137560807</v>
      </c>
      <c r="H36" s="5">
        <v>127.42795956731258</v>
      </c>
      <c r="I36" s="5">
        <v>3.0888013059607866</v>
      </c>
    </row>
    <row r="37" spans="2:9" x14ac:dyDescent="0.25">
      <c r="B37" s="16" t="s">
        <v>4</v>
      </c>
      <c r="C37" s="17">
        <v>-4.3360000000000003</v>
      </c>
      <c r="D37" s="17">
        <v>-35.872</v>
      </c>
      <c r="E37" s="17">
        <v>-3.8340000000000001</v>
      </c>
      <c r="F37" s="18">
        <v>-2.4140000000000001</v>
      </c>
      <c r="G37" s="17">
        <v>-6.1</v>
      </c>
      <c r="H37" s="17">
        <v>-35.9</v>
      </c>
      <c r="I37" s="17">
        <v>-3.8</v>
      </c>
    </row>
    <row r="38" spans="2:9" x14ac:dyDescent="0.25">
      <c r="B38" s="1" t="s">
        <v>3</v>
      </c>
    </row>
    <row r="39" spans="2:9" x14ac:dyDescent="0.25">
      <c r="B39" s="1" t="s">
        <v>2</v>
      </c>
    </row>
    <row r="40" spans="2:9" x14ac:dyDescent="0.25">
      <c r="B40" s="1" t="s">
        <v>1</v>
      </c>
    </row>
    <row r="58" spans="3:3" ht="12" customHeight="1" x14ac:dyDescent="0.25"/>
    <row r="59" spans="3:3" x14ac:dyDescent="0.25">
      <c r="C59" s="1" t="s">
        <v>0</v>
      </c>
    </row>
  </sheetData>
  <mergeCells count="8">
    <mergeCell ref="C8:I8"/>
    <mergeCell ref="C23:I23"/>
    <mergeCell ref="B2:I2"/>
    <mergeCell ref="B3:I3"/>
    <mergeCell ref="B4:I4"/>
    <mergeCell ref="B5:I5"/>
    <mergeCell ref="C6:F6"/>
    <mergeCell ref="G6:I6"/>
  </mergeCells>
  <pageMargins left="0.43307086614173229" right="0.23622047244094491" top="0.19685039370078741" bottom="0.19685039370078741" header="0.31496062992125984" footer="0.31496062992125984"/>
  <pageSetup paperSize="9"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11101B23A965E74E818D1825238F08BF" ma:contentTypeVersion="11" ma:contentTypeDescription="Tipo de contenido para las bibliotecas de documentos de tipo listado de documentos" ma:contentTypeScope="" ma:versionID="ec4dd197360852e7582e497f7c143c65">
  <xsd:schema xmlns:xsd="http://www.w3.org/2001/XMLSchema" xmlns:xs="http://www.w3.org/2001/XMLSchema" xmlns:p="http://schemas.microsoft.com/office/2006/metadata/properties" xmlns:ns2="86187FDB-BB48-43BF-9EBC-E677E865AE3D" xmlns:ns3="2eabcfc3-b2a9-416c-a141-d03d5e44531b" targetNamespace="http://schemas.microsoft.com/office/2006/metadata/properties" ma:root="true" ma:fieldsID="d431410320cbfd178ded6a22ee7658d8" ns2:_="" ns3:_="">
    <xsd:import namespace="86187FDB-BB48-43BF-9EBC-E677E865AE3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87FDB-BB48-43BF-9EBC-E677E865AE3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86187FDB-BB48-43BF-9EBC-E677E865AE3D" xsi:nil="true"/>
    <ID_ES xmlns="2eabcfc3-b2a9-416c-a141-d03d5e44531b" xsi:nil="true"/>
    <MCLDOrden xmlns="86187FDB-BB48-43BF-9EBC-E677E865AE3D">4</MCLDOrden>
  </documentManagement>
</p:properties>
</file>

<file path=customXml/itemProps1.xml><?xml version="1.0" encoding="utf-8"?>
<ds:datastoreItem xmlns:ds="http://schemas.openxmlformats.org/officeDocument/2006/customXml" ds:itemID="{1B2C98BF-C012-46AB-A0BE-ACFFA57574E9}"/>
</file>

<file path=customXml/itemProps2.xml><?xml version="1.0" encoding="utf-8"?>
<ds:datastoreItem xmlns:ds="http://schemas.openxmlformats.org/officeDocument/2006/customXml" ds:itemID="{4F15B2B3-45D3-4DB9-B5AC-D1A7D9FF0896}"/>
</file>

<file path=customXml/itemProps3.xml><?xml version="1.0" encoding="utf-8"?>
<ds:datastoreItem xmlns:ds="http://schemas.openxmlformats.org/officeDocument/2006/customXml" ds:itemID="{D913A98A-204A-45F4-AC1B-02160275578D}"/>
</file>

<file path=customXml/itemProps4.xml><?xml version="1.0" encoding="utf-8"?>
<ds:datastoreItem xmlns:ds="http://schemas.openxmlformats.org/officeDocument/2006/customXml" ds:itemID="{827DA87D-89A2-4120-8125-F7543CB23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Avance_valor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Avance_valor(diciembre2025)</dc:title>
  <dc:creator/>
  <cp:lastModifiedBy/>
  <dcterms:created xsi:type="dcterms:W3CDTF">2026-01-22T15:09:10Z</dcterms:created>
  <dcterms:modified xsi:type="dcterms:W3CDTF">2026-01-23T08:39:00Z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0x0101002B548C03437E43FC972CE33E155068B40011101B23A965E74E818D1825238F08BF</vt:lpwstr>
  </property>
</Properties>
</file>